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jpo64\Desktop\Courses\Excel Data Head Masterclass\3 - Pivot Tables\2 - Files\"/>
    </mc:Choice>
  </mc:AlternateContent>
  <xr:revisionPtr revIDLastSave="0" documentId="13_ncr:1_{CF4894F2-F78F-4EE7-93A0-6F5018D46BBB}" xr6:coauthVersionLast="47" xr6:coauthVersionMax="47" xr10:uidLastSave="{00000000-0000-0000-0000-000000000000}"/>
  <bookViews>
    <workbookView xWindow="-93" yWindow="507" windowWidth="25786" windowHeight="13986" xr2:uid="{00000000-000D-0000-FFFF-FFFF00000000}"/>
  </bookViews>
  <sheets>
    <sheet name="Data " sheetId="6" r:id="rId1"/>
    <sheet name="Count" sheetId="7" r:id="rId2"/>
    <sheet name="Average" sheetId="8" r:id="rId3"/>
    <sheet name="Sum by Qtr" sheetId="9" r:id="rId4"/>
    <sheet name="Running Totals" sheetId="10" r:id="rId5"/>
    <sheet name="MoM" sheetId="13" r:id="rId6"/>
    <sheet name="Sheet5" sheetId="5" state="hidden" r:id="rId7"/>
    <sheet name="Data - Final" sheetId="1" state="hidden" r:id="rId8"/>
  </sheets>
  <calcPr calcId="191029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6" l="1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<sst xmlns="http://schemas.openxmlformats.org/spreadsheetml/2006/main" count="350" uniqueCount="58">
  <si>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</si>
  <si>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</si>
  <si>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</si>
  <si>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</si>
  <si>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</si>
  <si>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</si>
  <si>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</si>
  <si>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</si>
  <si>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</si>
  <si>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</si>
  <si>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</si>
  <si>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</si>
  <si>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</si>
  <si>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</si>
  <si>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</si>
  <si>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</si>
  <si>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</si>
  <si>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</si>
  <si>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</si>
  <si>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</si>
  <si>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</si>
  <si>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</si>
  <si>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</si>
  <si>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</si>
  <si>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</si>
  <si>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</si>
  <si>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To Do: get count of sales for each rep</t>
  </si>
  <si>
    <t>Row Labels</t>
  </si>
  <si>
    <t>Grand Total</t>
  </si>
  <si>
    <t>Count of Item</t>
  </si>
  <si>
    <t>To Do: get average sales by region by item</t>
  </si>
  <si>
    <t>Column Labels</t>
  </si>
  <si>
    <t>Sum of Total</t>
  </si>
  <si>
    <t>Average of Total</t>
  </si>
  <si>
    <t>2013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</si>
  <si>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</si>
  <si>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</si>
  <si>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</si>
  <si>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</si>
  <si>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</si>
  <si>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</si>
  <si>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</si>
  <si>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</si>
  <si>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</si>
  <si>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</si>
  <si>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</si>
  <si>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</si>
  <si>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2014</t>
  </si>
  <si>
    <t>Todo: Sum by Qtr</t>
  </si>
  <si>
    <t>Todo: Compare MoM per Year</t>
  </si>
  <si>
    <t>Qtr1</t>
  </si>
  <si>
    <t>Qtr2</t>
  </si>
  <si>
    <t>Qtr3</t>
  </si>
  <si>
    <t>Qtr4</t>
  </si>
  <si>
    <t>Total Total Sold</t>
  </si>
  <si>
    <t>Total Sold</t>
  </si>
  <si>
    <t>Total MoM</t>
  </si>
  <si>
    <t>MoM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</si>
</sst>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 indent="1"/>
    </xf>
    <xf numFmtId="0" fontId="2" fillId="0" borderId="1" xfId="4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2" applyNumberFormat="1" applyFont="1" applyBorder="1" applyAlignment="1">
      <alignment horizontal="left" vertical="center"/>
    </xf>
    <xf numFmtId="43" fontId="2" fillId="0" borderId="1" xfId="1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43" fontId="2" fillId="0" borderId="1" xfId="1" applyNumberFormat="1" applyFont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left" vertical="center"/>
    </xf>
    <xf numFmtId="0" fontId="3" fillId="2" borderId="0" xfId="2" applyNumberFormat="1" applyFont="1" applyFill="1" applyBorder="1" applyAlignment="1">
      <alignment horizontal="left" vertical="center"/>
    </xf>
    <xf numFmtId="0" fontId="3" fillId="2" borderId="0" xfId="3" applyNumberFormat="1" applyFont="1" applyFill="1" applyBorder="1" applyAlignment="1">
      <alignment horizontal="left" vertical="center"/>
    </xf>
    <xf numFmtId="0" fontId="3" fillId="2" borderId="0" xfId="3" applyNumberFormat="1" applyFont="1" applyFill="1" applyBorder="1" applyAlignment="1">
      <alignment horizontal="right" vertical="center"/>
    </xf>
    <xf numFmtId="10" fontId="0" fillId="0" borderId="0" xfId="0" applyNumberFormat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  <dxf>
      <alignment horizontal="right"/>
    </dxf>
    <dxf>
      <alignment horizontal="right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5" formatCode="_(* #,##0.00_);_(* \(#,##0.00\);_(* &quot;-&quot;??_);_(@_)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5" formatCode="_(* #,##0.00_);_(* \(#,##0.00\);_(* &quot;-&quot;??_);_(@_)"/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m/d/yy;@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0" formatCode="General"/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-%20Working%20With%20Pivot%20Table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095.446189351853" createdVersion="6" refreshedVersion="6" minRefreshableVersion="3" recordCount="43" xr:uid="{DBAA498E-1325-4492-BCDF-CF24A238CD57}">
  <cacheSource type="worksheet">
    <worksheetSource ref="A1:G44" sheet="Data " r:id="rId2"/>
  </cacheSource>
  <cacheFields count="8">
    <cacheField name="OrderDate" numFmtId="164">
      <sharedItems containsSemiMixedTypes="0" containsNonDate="0" containsDate="1" containsString="0" minDate="2013-01-06T00:00:00" maxDate="2014-12-22T00:00:00" count="43">
        <d v="2013-01-06T00:00:00"/>
        <d v="2013-01-23T00:00:00"/>
        <d v="2013-02-09T00:00:00"/>
        <d v="2013-02-26T00:00:00"/>
        <d v="2013-03-15T00:00:00"/>
        <d v="2013-04-01T00:00:00"/>
        <d v="2013-04-18T00:00:00"/>
        <d v="2013-05-05T00:00:00"/>
        <d v="2013-05-22T00:00:00"/>
        <d v="2013-06-08T00:00:00"/>
        <d v="2013-06-25T00:00:00"/>
        <d v="2013-07-12T00:00:00"/>
        <d v="2013-07-29T00:00:00"/>
        <d v="2013-08-15T00:00:00"/>
        <d v="2013-09-01T00:00:00"/>
        <d v="2013-09-18T00:00:00"/>
        <d v="2013-10-05T00:00:00"/>
        <d v="2013-10-22T00:00:00"/>
        <d v="2013-11-08T00:00:00"/>
        <d v="2013-11-25T00:00:00"/>
        <d v="2013-12-12T00:00:00"/>
        <d v="2013-12-29T00:00:00"/>
        <d v="2014-01-15T00:00:00"/>
        <d v="2014-02-01T00:00:00"/>
        <d v="2014-02-18T00:00:00"/>
        <d v="2014-03-07T00:00:00"/>
        <d v="2014-03-24T00:00:00"/>
        <d v="2014-04-10T00:00:00"/>
        <d v="2014-04-27T00:00:00"/>
        <d v="2014-05-14T00:00:00"/>
        <d v="2014-05-31T00:00:00"/>
        <d v="2014-06-17T00:00:00"/>
        <d v="2014-07-04T00:00:00"/>
        <d v="2014-07-21T00:00:00"/>
        <d v="2014-08-07T00:00:00"/>
        <d v="2014-08-24T00:00:00"/>
        <d v="2014-09-10T00:00:00"/>
        <d v="2014-09-27T00:00:00"/>
        <d v="2014-10-14T00:00:00"/>
        <d v="2014-10-31T00:00:00"/>
        <d v="2014-11-17T00:00:00"/>
        <d v="2014-12-04T00:00:00"/>
        <d v="2014-12-21T00:00:00"/>
      </sharedItems>
      <fieldGroup par="7" base="0">
        <rangePr groupBy="months" startDate="2013-01-06T00:00:00" endDate="2014-12-22T00:00:00"/>
        <groupItems count="14">
          <s v="&lt;1/6/201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2/2014"/>
        </groupItems>
      </fieldGroup>
    </cacheField>
    <cacheField name="Region" numFmtId="0">
      <sharedItems count="3">
        <s v="East"/>
        <s v="Central"/>
        <s v="West"/>
      </sharedItems>
    </cacheField>
    <cacheField name="Rep" numFmtId="0">
      <sharedItems count="11">
        <s v="Jones"/>
        <s v="Kivell"/>
        <s v="Jardine"/>
        <s v="Gill"/>
        <s v="Sorvino"/>
        <s v="Andrews"/>
        <s v="Thompson"/>
        <s v="Morgan"/>
        <s v="Howard"/>
        <s v="Parent"/>
        <s v="Smith"/>
      </sharedItems>
    </cacheField>
    <cacheField name="Item" numFmtId="0">
      <sharedItems count="5">
        <s v="Pencil"/>
        <s v="Binder"/>
        <s v="Pen"/>
        <s v="Desk"/>
        <s v="Pen Set"/>
      </sharedItems>
    </cacheField>
    <cacheField name="Units" numFmtId="0">
      <sharedItems containsSemiMixedTypes="0" containsString="0" containsNumber="1" containsInteger="1" minValue="2" maxValue="96"/>
    </cacheField>
    <cacheField name="Unit Cost" numFmtId="43">
      <sharedItems containsSemiMixedTypes="0" containsString="0" containsNumber="1" minValue="1.29" maxValue="275"/>
    </cacheField>
    <cacheField name="Total" numFmtId="43">
      <sharedItems containsSemiMixedTypes="0" containsString="0" containsNumber="1" minValue="9.0300000000000011" maxValue="1879.06"/>
    </cacheField>
    <cacheField name="Years" numFmtId="0" databaseField="0">
      <fieldGroup base="0">
        <rangePr groupBy="years" startDate="2013-01-06T00:00:00" endDate="2014-12-22T00:00:00"/>
        <groupItems count="4">
          <s v="&lt;1/6/2013"/>
          <s v="2013"/>
          <s v="2014"/>
          <s v="&gt;12/22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355.61140011574" createdVersion="7" refreshedVersion="7" minRefreshableVersion="3" recordCount="43" xr:uid="{7405A308-F678-4D3B-8AB4-236269D193AA}">
  <cacheSource type="worksheet">
    <worksheetSource name="Orders"/>
  </cacheSource>
  <cacheFields count="8">
    <cacheField name="OrderDate" numFmtId="164">
      <sharedItems containsSemiMixedTypes="0" containsNonDate="0" containsDate="1" containsString="0" minDate="2013-01-06T00:00:00" maxDate="2014-12-22T00:00:00" count="43">
        <d v="2013-01-06T00:00:00"/>
        <d v="2013-01-23T00:00:00"/>
        <d v="2013-02-09T00:00:00"/>
        <d v="2013-02-26T00:00:00"/>
        <d v="2013-03-15T00:00:00"/>
        <d v="2013-04-01T00:00:00"/>
        <d v="2013-04-18T00:00:00"/>
        <d v="2013-05-05T00:00:00"/>
        <d v="2013-05-22T00:00:00"/>
        <d v="2013-06-08T00:00:00"/>
        <d v="2013-06-25T00:00:00"/>
        <d v="2013-07-12T00:00:00"/>
        <d v="2013-07-29T00:00:00"/>
        <d v="2013-08-15T00:00:00"/>
        <d v="2013-09-01T00:00:00"/>
        <d v="2013-09-18T00:00:00"/>
        <d v="2013-10-05T00:00:00"/>
        <d v="2013-10-22T00:00:00"/>
        <d v="2013-11-08T00:00:00"/>
        <d v="2013-11-25T00:00:00"/>
        <d v="2013-12-12T00:00:00"/>
        <d v="2013-12-29T00:00:00"/>
        <d v="2014-01-15T00:00:00"/>
        <d v="2014-02-01T00:00:00"/>
        <d v="2014-02-18T00:00:00"/>
        <d v="2014-03-07T00:00:00"/>
        <d v="2014-03-24T00:00:00"/>
        <d v="2014-04-10T00:00:00"/>
        <d v="2014-04-27T00:00:00"/>
        <d v="2014-05-14T00:00:00"/>
        <d v="2014-05-31T00:00:00"/>
        <d v="2014-06-17T00:00:00"/>
        <d v="2014-07-04T00:00:00"/>
        <d v="2014-07-21T00:00:00"/>
        <d v="2014-08-07T00:00:00"/>
        <d v="2014-08-24T00:00:00"/>
        <d v="2014-09-10T00:00:00"/>
        <d v="2014-09-27T00:00:00"/>
        <d v="2014-10-14T00:00:00"/>
        <d v="2014-10-31T00:00:00"/>
        <d v="2014-11-17T00:00:00"/>
        <d v="2014-12-04T00:00:00"/>
        <d v="2014-12-21T00:00:00"/>
      </sharedItems>
      <fieldGroup par="7" base="0">
        <rangePr groupBy="quarters" startDate="2013-01-06T00:00:00" endDate="2014-12-22T00:00:00"/>
        <groupItems count="6">
          <s v="&lt;1/6/2013"/>
          <s v="Qtr1"/>
          <s v="Qtr2"/>
          <s v="Qtr3"/>
          <s v="Qtr4"/>
          <s v="&gt;12/22/2014"/>
        </groupItems>
      </fieldGroup>
    </cacheField>
    <cacheField name="Region" numFmtId="0">
      <sharedItems count="3">
        <s v="East"/>
        <s v="Central"/>
        <s v="West"/>
      </sharedItems>
    </cacheField>
    <cacheField name="Rep" numFmtId="0">
      <sharedItems count="11">
        <s v="Jones"/>
        <s v="Kivell"/>
        <s v="Jardine"/>
        <s v="Gill"/>
        <s v="Sorvino"/>
        <s v="Andrews"/>
        <s v="Thompson"/>
        <s v="Morgan"/>
        <s v="Howard"/>
        <s v="Parent"/>
        <s v="Smith"/>
      </sharedItems>
    </cacheField>
    <cacheField name="Item" numFmtId="0">
      <sharedItems count="5">
        <s v="Pencil"/>
        <s v="Binder"/>
        <s v="Pen"/>
        <s v="Desk"/>
        <s v="Pen Set"/>
      </sharedItems>
    </cacheField>
    <cacheField name="Units" numFmtId="0">
      <sharedItems containsSemiMixedTypes="0" containsString="0" containsNumber="1" containsInteger="1" minValue="2" maxValue="96"/>
    </cacheField>
    <cacheField name="Unit Cost" numFmtId="43">
      <sharedItems containsSemiMixedTypes="0" containsString="0" containsNumber="1" minValue="1.29" maxValue="275"/>
    </cacheField>
    <cacheField name="Total" numFmtId="43">
      <sharedItems containsSemiMixedTypes="0" containsString="0" containsNumber="1" minValue="9.0300000000000011" maxValue="1879.06"/>
    </cacheField>
    <cacheField name="Years" numFmtId="0" databaseField="0">
      <fieldGroup base="0">
        <rangePr groupBy="years" startDate="2013-01-06T00:00:00" endDate="2014-12-22T00:00:00"/>
        <groupItems count="4">
          <s v="&lt;1/6/2013"/>
          <s v="2013"/>
          <s v="2014"/>
          <s v="&gt;12/22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x v="0"/>
    <n v="95"/>
    <n v="1.99"/>
    <n v="189.05"/>
  </r>
  <r>
    <x v="1"/>
    <x v="1"/>
    <x v="1"/>
    <x v="1"/>
    <n v="50"/>
    <n v="19.989999999999998"/>
    <n v="999.49999999999989"/>
  </r>
  <r>
    <x v="2"/>
    <x v="1"/>
    <x v="2"/>
    <x v="0"/>
    <n v="36"/>
    <n v="4.99"/>
    <n v="179.64000000000001"/>
  </r>
  <r>
    <x v="3"/>
    <x v="1"/>
    <x v="3"/>
    <x v="2"/>
    <n v="27"/>
    <n v="19.989999999999998"/>
    <n v="539.7299999999999"/>
  </r>
  <r>
    <x v="4"/>
    <x v="2"/>
    <x v="4"/>
    <x v="0"/>
    <n v="56"/>
    <n v="2.99"/>
    <n v="167.44"/>
  </r>
  <r>
    <x v="5"/>
    <x v="0"/>
    <x v="0"/>
    <x v="1"/>
    <n v="60"/>
    <n v="4.99"/>
    <n v="299.40000000000003"/>
  </r>
  <r>
    <x v="6"/>
    <x v="1"/>
    <x v="5"/>
    <x v="0"/>
    <n v="75"/>
    <n v="1.99"/>
    <n v="149.25"/>
  </r>
  <r>
    <x v="7"/>
    <x v="1"/>
    <x v="2"/>
    <x v="0"/>
    <n v="90"/>
    <n v="4.99"/>
    <n v="449.1"/>
  </r>
  <r>
    <x v="8"/>
    <x v="2"/>
    <x v="6"/>
    <x v="0"/>
    <n v="32"/>
    <n v="1.99"/>
    <n v="63.68"/>
  </r>
  <r>
    <x v="9"/>
    <x v="0"/>
    <x v="0"/>
    <x v="1"/>
    <n v="60"/>
    <n v="8.99"/>
    <n v="539.4"/>
  </r>
  <r>
    <x v="10"/>
    <x v="1"/>
    <x v="7"/>
    <x v="0"/>
    <n v="90"/>
    <n v="4.99"/>
    <n v="449.1"/>
  </r>
  <r>
    <x v="11"/>
    <x v="0"/>
    <x v="8"/>
    <x v="1"/>
    <n v="29"/>
    <n v="1.99"/>
    <n v="57.71"/>
  </r>
  <r>
    <x v="12"/>
    <x v="0"/>
    <x v="9"/>
    <x v="1"/>
    <n v="81"/>
    <n v="19.989999999999998"/>
    <n v="1619.1899999999998"/>
  </r>
  <r>
    <x v="13"/>
    <x v="0"/>
    <x v="0"/>
    <x v="0"/>
    <n v="35"/>
    <n v="4.99"/>
    <n v="174.65"/>
  </r>
  <r>
    <x v="14"/>
    <x v="1"/>
    <x v="10"/>
    <x v="3"/>
    <n v="2"/>
    <n v="125"/>
    <n v="250"/>
  </r>
  <r>
    <x v="15"/>
    <x v="0"/>
    <x v="0"/>
    <x v="4"/>
    <n v="16"/>
    <n v="15.99"/>
    <n v="255.84"/>
  </r>
  <r>
    <x v="16"/>
    <x v="1"/>
    <x v="7"/>
    <x v="1"/>
    <n v="28"/>
    <n v="8.99"/>
    <n v="251.72"/>
  </r>
  <r>
    <x v="17"/>
    <x v="0"/>
    <x v="0"/>
    <x v="2"/>
    <n v="64"/>
    <n v="8.99"/>
    <n v="575.36"/>
  </r>
  <r>
    <x v="18"/>
    <x v="0"/>
    <x v="9"/>
    <x v="2"/>
    <n v="15"/>
    <n v="19.989999999999998"/>
    <n v="299.84999999999997"/>
  </r>
  <r>
    <x v="19"/>
    <x v="1"/>
    <x v="1"/>
    <x v="4"/>
    <n v="96"/>
    <n v="4.99"/>
    <n v="479.04"/>
  </r>
  <r>
    <x v="20"/>
    <x v="1"/>
    <x v="10"/>
    <x v="0"/>
    <n v="67"/>
    <n v="1.29"/>
    <n v="86.43"/>
  </r>
  <r>
    <x v="21"/>
    <x v="0"/>
    <x v="9"/>
    <x v="4"/>
    <n v="74"/>
    <n v="15.99"/>
    <n v="1183.26"/>
  </r>
  <r>
    <x v="22"/>
    <x v="1"/>
    <x v="3"/>
    <x v="1"/>
    <n v="46"/>
    <n v="8.99"/>
    <n v="413.54"/>
  </r>
  <r>
    <x v="23"/>
    <x v="1"/>
    <x v="10"/>
    <x v="1"/>
    <n v="87"/>
    <n v="15"/>
    <n v="1305"/>
  </r>
  <r>
    <x v="24"/>
    <x v="0"/>
    <x v="0"/>
    <x v="1"/>
    <n v="4"/>
    <n v="4.99"/>
    <n v="19.96"/>
  </r>
  <r>
    <x v="25"/>
    <x v="2"/>
    <x v="4"/>
    <x v="1"/>
    <n v="7"/>
    <n v="19.989999999999998"/>
    <n v="139.92999999999998"/>
  </r>
  <r>
    <x v="26"/>
    <x v="1"/>
    <x v="2"/>
    <x v="4"/>
    <n v="50"/>
    <n v="4.99"/>
    <n v="249.5"/>
  </r>
  <r>
    <x v="27"/>
    <x v="1"/>
    <x v="5"/>
    <x v="0"/>
    <n v="66"/>
    <n v="1.99"/>
    <n v="131.34"/>
  </r>
  <r>
    <x v="28"/>
    <x v="0"/>
    <x v="8"/>
    <x v="2"/>
    <n v="96"/>
    <n v="4.99"/>
    <n v="479.04"/>
  </r>
  <r>
    <x v="29"/>
    <x v="1"/>
    <x v="3"/>
    <x v="0"/>
    <n v="53"/>
    <n v="1.29"/>
    <n v="68.37"/>
  </r>
  <r>
    <x v="30"/>
    <x v="1"/>
    <x v="3"/>
    <x v="1"/>
    <n v="80"/>
    <n v="8.99"/>
    <n v="719.2"/>
  </r>
  <r>
    <x v="31"/>
    <x v="1"/>
    <x v="1"/>
    <x v="3"/>
    <n v="5"/>
    <n v="125"/>
    <n v="625"/>
  </r>
  <r>
    <x v="32"/>
    <x v="0"/>
    <x v="0"/>
    <x v="4"/>
    <n v="62"/>
    <n v="4.99"/>
    <n v="309.38"/>
  </r>
  <r>
    <x v="33"/>
    <x v="1"/>
    <x v="7"/>
    <x v="4"/>
    <n v="55"/>
    <n v="12.49"/>
    <n v="686.95"/>
  </r>
  <r>
    <x v="34"/>
    <x v="1"/>
    <x v="1"/>
    <x v="4"/>
    <n v="42"/>
    <n v="23.95"/>
    <n v="1005.9"/>
  </r>
  <r>
    <x v="35"/>
    <x v="2"/>
    <x v="4"/>
    <x v="3"/>
    <n v="3"/>
    <n v="275"/>
    <n v="825"/>
  </r>
  <r>
    <x v="36"/>
    <x v="1"/>
    <x v="3"/>
    <x v="0"/>
    <n v="7"/>
    <n v="1.29"/>
    <n v="9.0300000000000011"/>
  </r>
  <r>
    <x v="37"/>
    <x v="2"/>
    <x v="4"/>
    <x v="2"/>
    <n v="76"/>
    <n v="1.99"/>
    <n v="151.24"/>
  </r>
  <r>
    <x v="38"/>
    <x v="2"/>
    <x v="6"/>
    <x v="1"/>
    <n v="57"/>
    <n v="19.989999999999998"/>
    <n v="1139.4299999999998"/>
  </r>
  <r>
    <x v="39"/>
    <x v="1"/>
    <x v="5"/>
    <x v="0"/>
    <n v="14"/>
    <n v="1.29"/>
    <n v="18.060000000000002"/>
  </r>
  <r>
    <x v="40"/>
    <x v="1"/>
    <x v="2"/>
    <x v="1"/>
    <n v="11"/>
    <n v="4.99"/>
    <n v="54.89"/>
  </r>
  <r>
    <x v="41"/>
    <x v="1"/>
    <x v="2"/>
    <x v="1"/>
    <n v="94"/>
    <n v="19.989999999999998"/>
    <n v="1879.06"/>
  </r>
  <r>
    <x v="42"/>
    <x v="1"/>
    <x v="5"/>
    <x v="1"/>
    <n v="28"/>
    <n v="4.99"/>
    <n v="139.7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x v="0"/>
    <n v="95"/>
    <n v="1.99"/>
    <n v="189.05"/>
  </r>
  <r>
    <x v="1"/>
    <x v="1"/>
    <x v="1"/>
    <x v="1"/>
    <n v="50"/>
    <n v="19.989999999999998"/>
    <n v="999.49999999999989"/>
  </r>
  <r>
    <x v="2"/>
    <x v="1"/>
    <x v="2"/>
    <x v="0"/>
    <n v="36"/>
    <n v="4.99"/>
    <n v="179.64000000000001"/>
  </r>
  <r>
    <x v="3"/>
    <x v="1"/>
    <x v="3"/>
    <x v="2"/>
    <n v="27"/>
    <n v="19.989999999999998"/>
    <n v="539.7299999999999"/>
  </r>
  <r>
    <x v="4"/>
    <x v="2"/>
    <x v="4"/>
    <x v="0"/>
    <n v="56"/>
    <n v="2.99"/>
    <n v="167.44"/>
  </r>
  <r>
    <x v="5"/>
    <x v="0"/>
    <x v="0"/>
    <x v="1"/>
    <n v="60"/>
    <n v="4.99"/>
    <n v="299.40000000000003"/>
  </r>
  <r>
    <x v="6"/>
    <x v="1"/>
    <x v="5"/>
    <x v="0"/>
    <n v="75"/>
    <n v="1.99"/>
    <n v="149.25"/>
  </r>
  <r>
    <x v="7"/>
    <x v="1"/>
    <x v="2"/>
    <x v="0"/>
    <n v="90"/>
    <n v="4.99"/>
    <n v="449.1"/>
  </r>
  <r>
    <x v="8"/>
    <x v="2"/>
    <x v="6"/>
    <x v="0"/>
    <n v="32"/>
    <n v="1.99"/>
    <n v="63.68"/>
  </r>
  <r>
    <x v="9"/>
    <x v="0"/>
    <x v="0"/>
    <x v="1"/>
    <n v="60"/>
    <n v="8.99"/>
    <n v="539.4"/>
  </r>
  <r>
    <x v="10"/>
    <x v="1"/>
    <x v="7"/>
    <x v="0"/>
    <n v="90"/>
    <n v="4.99"/>
    <n v="449.1"/>
  </r>
  <r>
    <x v="11"/>
    <x v="0"/>
    <x v="8"/>
    <x v="1"/>
    <n v="29"/>
    <n v="1.99"/>
    <n v="57.71"/>
  </r>
  <r>
    <x v="12"/>
    <x v="0"/>
    <x v="9"/>
    <x v="1"/>
    <n v="81"/>
    <n v="19.989999999999998"/>
    <n v="1619.1899999999998"/>
  </r>
  <r>
    <x v="13"/>
    <x v="0"/>
    <x v="0"/>
    <x v="0"/>
    <n v="35"/>
    <n v="4.99"/>
    <n v="174.65"/>
  </r>
  <r>
    <x v="14"/>
    <x v="1"/>
    <x v="10"/>
    <x v="3"/>
    <n v="2"/>
    <n v="125"/>
    <n v="250"/>
  </r>
  <r>
    <x v="15"/>
    <x v="0"/>
    <x v="0"/>
    <x v="4"/>
    <n v="16"/>
    <n v="15.99"/>
    <n v="255.84"/>
  </r>
  <r>
    <x v="16"/>
    <x v="1"/>
    <x v="7"/>
    <x v="1"/>
    <n v="28"/>
    <n v="8.99"/>
    <n v="251.72"/>
  </r>
  <r>
    <x v="17"/>
    <x v="0"/>
    <x v="0"/>
    <x v="2"/>
    <n v="64"/>
    <n v="8.99"/>
    <n v="575.36"/>
  </r>
  <r>
    <x v="18"/>
    <x v="0"/>
    <x v="9"/>
    <x v="2"/>
    <n v="15"/>
    <n v="19.989999999999998"/>
    <n v="299.84999999999997"/>
  </r>
  <r>
    <x v="19"/>
    <x v="1"/>
    <x v="1"/>
    <x v="4"/>
    <n v="96"/>
    <n v="4.99"/>
    <n v="479.04"/>
  </r>
  <r>
    <x v="20"/>
    <x v="1"/>
    <x v="10"/>
    <x v="0"/>
    <n v="67"/>
    <n v="1.29"/>
    <n v="86.43"/>
  </r>
  <r>
    <x v="21"/>
    <x v="0"/>
    <x v="9"/>
    <x v="4"/>
    <n v="74"/>
    <n v="15.99"/>
    <n v="1183.26"/>
  </r>
  <r>
    <x v="22"/>
    <x v="1"/>
    <x v="3"/>
    <x v="1"/>
    <n v="46"/>
    <n v="8.99"/>
    <n v="413.54"/>
  </r>
  <r>
    <x v="23"/>
    <x v="1"/>
    <x v="10"/>
    <x v="1"/>
    <n v="87"/>
    <n v="15"/>
    <n v="1305"/>
  </r>
  <r>
    <x v="24"/>
    <x v="0"/>
    <x v="0"/>
    <x v="1"/>
    <n v="4"/>
    <n v="4.99"/>
    <n v="19.96"/>
  </r>
  <r>
    <x v="25"/>
    <x v="2"/>
    <x v="4"/>
    <x v="1"/>
    <n v="7"/>
    <n v="19.989999999999998"/>
    <n v="139.92999999999998"/>
  </r>
  <r>
    <x v="26"/>
    <x v="1"/>
    <x v="2"/>
    <x v="4"/>
    <n v="50"/>
    <n v="4.99"/>
    <n v="249.5"/>
  </r>
  <r>
    <x v="27"/>
    <x v="1"/>
    <x v="5"/>
    <x v="0"/>
    <n v="66"/>
    <n v="1.99"/>
    <n v="131.34"/>
  </r>
  <r>
    <x v="28"/>
    <x v="0"/>
    <x v="8"/>
    <x v="2"/>
    <n v="96"/>
    <n v="4.99"/>
    <n v="479.04"/>
  </r>
  <r>
    <x v="29"/>
    <x v="1"/>
    <x v="3"/>
    <x v="0"/>
    <n v="53"/>
    <n v="1.29"/>
    <n v="68.37"/>
  </r>
  <r>
    <x v="30"/>
    <x v="1"/>
    <x v="3"/>
    <x v="1"/>
    <n v="80"/>
    <n v="8.99"/>
    <n v="719.2"/>
  </r>
  <r>
    <x v="31"/>
    <x v="1"/>
    <x v="1"/>
    <x v="3"/>
    <n v="5"/>
    <n v="125"/>
    <n v="625"/>
  </r>
  <r>
    <x v="32"/>
    <x v="0"/>
    <x v="0"/>
    <x v="4"/>
    <n v="62"/>
    <n v="4.99"/>
    <n v="309.38"/>
  </r>
  <r>
    <x v="33"/>
    <x v="1"/>
    <x v="7"/>
    <x v="4"/>
    <n v="55"/>
    <n v="12.49"/>
    <n v="686.95"/>
  </r>
  <r>
    <x v="34"/>
    <x v="1"/>
    <x v="1"/>
    <x v="4"/>
    <n v="42"/>
    <n v="23.95"/>
    <n v="1005.9"/>
  </r>
  <r>
    <x v="35"/>
    <x v="2"/>
    <x v="4"/>
    <x v="3"/>
    <n v="3"/>
    <n v="275"/>
    <n v="825"/>
  </r>
  <r>
    <x v="36"/>
    <x v="1"/>
    <x v="3"/>
    <x v="0"/>
    <n v="7"/>
    <n v="1.29"/>
    <n v="9.0300000000000011"/>
  </r>
  <r>
    <x v="37"/>
    <x v="2"/>
    <x v="4"/>
    <x v="2"/>
    <n v="76"/>
    <n v="1.99"/>
    <n v="151.24"/>
  </r>
  <r>
    <x v="38"/>
    <x v="2"/>
    <x v="6"/>
    <x v="1"/>
    <n v="57"/>
    <n v="19.989999999999998"/>
    <n v="1139.4299999999998"/>
  </r>
  <r>
    <x v="39"/>
    <x v="1"/>
    <x v="5"/>
    <x v="0"/>
    <n v="14"/>
    <n v="1.29"/>
    <n v="18.060000000000002"/>
  </r>
  <r>
    <x v="40"/>
    <x v="1"/>
    <x v="2"/>
    <x v="1"/>
    <n v="11"/>
    <n v="4.99"/>
    <n v="54.89"/>
  </r>
  <r>
    <x v="41"/>
    <x v="1"/>
    <x v="2"/>
    <x v="1"/>
    <n v="94"/>
    <n v="19.989999999999998"/>
    <n v="1879.06"/>
  </r>
  <r>
    <x v="42"/>
    <x v="1"/>
    <x v="5"/>
    <x v="1"/>
    <n v="28"/>
    <n v="4.99"/>
    <n v="139.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7A620C-1ED7-486A-A7B0-D0C52E9A4EA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C16" firstHeaderRow="1" firstDataRow="1" firstDataCol="1"/>
  <pivotFields count="8"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12">
        <item x="5"/>
        <item x="3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dataField="1" showAll="0"/>
    <pivotField showAll="0"/>
    <pivotField numFmtId="43" showAll="0"/>
    <pivotField numFmtId="43" showAll="0"/>
    <pivotField showAll="0">
      <items count="5">
        <item x="0"/>
        <item x="1"/>
        <item x="2"/>
        <item x="3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Item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02E2B2-3854-4A58-9022-DE0363E1BF4A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H9" firstHeaderRow="1" firstDataRow="2" firstDataCol="1"/>
  <pivotFields count="8"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numFmtId="43" showAll="0"/>
    <pivotField dataField="1" numFmtId="43" showAll="0"/>
    <pivotField showAll="0">
      <items count="5">
        <item x="0"/>
        <item x="1"/>
        <item x="2"/>
        <item x="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Total" fld="6" subtotal="average" baseField="1" baseItem="0" numFmtId="44"/>
  </dataFields>
  <formats count="3">
    <format dxfId="10">
      <pivotArea outline="0" collapsedLevelsAreSubtotals="1" fieldPosition="0"/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184672-135B-441E-B977-EDA2D16D3BE8}" name="PivotTable4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4:E10" firstHeaderRow="1" firstDataRow="2" firstDataCol="1"/>
  <pivotFields count="8">
    <pivotField axis="axisRow" numFmtId="164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4">
        <item x="1"/>
        <item x="0"/>
        <item x="2"/>
        <item t="default"/>
      </items>
    </pivotField>
    <pivotField showAll="0">
      <items count="12">
        <item x="5"/>
        <item x="3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showAll="0"/>
    <pivotField showAll="0"/>
    <pivotField numFmtId="43" showAll="0"/>
    <pivotField dataField="1" numFmtId="43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7"/>
  </colFields>
  <colItems count="3">
    <i>
      <x v="1"/>
    </i>
    <i>
      <x v="2"/>
    </i>
    <i t="grand">
      <x/>
    </i>
  </colItems>
  <dataFields count="1">
    <dataField name="Sum of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191994-A62D-45F8-96F9-7189ACE76CAF}" name="PivotTable5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5:C16" firstHeaderRow="1" firstDataRow="1" firstDataCol="1"/>
  <pivotFields count="8">
    <pivotField axis="axisRow" numFmtId="16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numFmtId="43" showAll="0"/>
    <pivotField dataField="1" numFmtId="43" showAll="0"/>
    <pivotField axis="axisRow" showAll="0">
      <items count="5">
        <item x="0"/>
        <item x="1"/>
        <item x="2"/>
        <item x="3"/>
        <item t="default"/>
      </items>
    </pivotField>
  </pivotFields>
  <rowFields count="2">
    <field x="7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 of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05B8C9-D430-4B77-ABBF-FA834A6C9BDD}" name="PivotTable4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H19" firstHeaderRow="1" firstDataRow="3" firstDataCol="1"/>
  <pivotFields count="8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43" showAll="0"/>
    <pivotField dataField="1" numFmtId="43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7"/>
    <field x="-2"/>
  </colFields>
  <colItems count="6"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Total Sold" fld="6" baseField="0" baseItem="0"/>
    <dataField name="MoM" fld="6" showDataAs="percentDiff" baseField="0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BF579F-B80E-466E-81F9-BF19BC10C375}" name="Orders" displayName="Orders" ref="A1:G44" totalsRowShown="0" headerRowDxfId="20" tableBorderDxfId="19" headerRowCellStyle="Currency_TapePivot">
  <autoFilter ref="A1:G44" xr:uid="{9BBF579F-B80E-466E-81F9-BF19BC10C375}"/>
  <tableColumns count="7">
    <tableColumn id="1" xr3:uid="{B4D311B8-A5B2-4350-9CB3-7D39444E53AC}" name="OrderDate" dataDxfId="18"/>
    <tableColumn id="2" xr3:uid="{443B3C13-08A6-4522-B9FC-60ADF6840378}" name="Region" dataDxfId="17" dataCellStyle="Normal_Sheet1"/>
    <tableColumn id="3" xr3:uid="{62A7570E-23DE-409C-AE36-D5B038EDF084}" name="Rep" dataDxfId="16"/>
    <tableColumn id="4" xr3:uid="{271A67B4-5E44-4716-9EF4-01EB07306502}" name="Item" dataDxfId="15" dataCellStyle="Normal_TapePivot"/>
    <tableColumn id="5" xr3:uid="{00BC6479-8898-444D-BBCC-84D7925B0B86}" name="Units" dataDxfId="14"/>
    <tableColumn id="6" xr3:uid="{C5CA2E30-1281-4F32-A3C8-435BE49E0B89}" name="Unit Cost" dataDxfId="13" dataCellStyle="Comma"/>
    <tableColumn id="7" xr3:uid="{48427B37-A4BC-451D-9582-935465A95F45}" name="Total" dataDxfId="12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7">
  <autoFilter ref="A1:G44" xr:uid="{00000000-0009-0000-0100-000001000000}"/>
  <tableColumns count="7">
    <tableColumn id="1" xr3:uid="{00000000-0010-0000-0000-000001000000}" name="OrderDate" dataDxfId="6"/>
    <tableColumn id="2" xr3:uid="{00000000-0010-0000-0000-000002000000}" name="Region" dataDxfId="5" dataCellStyle="Normal_Sheet1"/>
    <tableColumn id="3" xr3:uid="{00000000-0010-0000-0000-000003000000}" name="Rep" dataDxfId="4"/>
    <tableColumn id="4" xr3:uid="{00000000-0010-0000-0000-000004000000}" name="Item" dataDxfId="3" dataCellStyle="Normal_TapePivot"/>
    <tableColumn id="5" xr3:uid="{00000000-0010-0000-0000-000005000000}" name="Units" dataDxfId="2"/>
    <tableColumn id="6" xr3:uid="{00000000-0010-0000-0000-000006000000}" name="Unit Cost" dataDxfId="1" dataCellStyle="Comma"/>
    <tableColumn id="7" xr3:uid="{00000000-0010-0000-0000-000007000000}" name="Total" dataDxfId="0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activeCell="B25" sqref="B25"/>
    </sheetView>
  </sheetViews>
  <sheetFormatPr defaultRowHeight="14.35" x14ac:dyDescent="0.5"/>
  <cols>
    <col min="1" max="1" width="17.3515625" customWidth="1"/>
    <col min="2" max="2" width="9.5859375" customWidth="1"/>
    <col min="6" max="6" width="11.1171875" customWidth="1"/>
    <col min="7" max="7" width="14.29296875" customWidth="1"/>
  </cols>
  <sheetData>
    <row r="1" spans="1:7" x14ac:dyDescent="0.5">
      <c r="A1" s="27" t="s">
        <v>0</v>
      </c>
      <c r="B1" s="28" t="s">
        <v>1</v>
      </c>
      <c r="C1" s="28" t="s">
        <v>2</v>
      </c>
      <c r="D1" s="29" t="s">
        <v>3</v>
      </c>
      <c r="E1" s="30" t="s">
        <v>4</v>
      </c>
      <c r="F1" s="30" t="s">
        <v>5</v>
      </c>
      <c r="G1" s="31" t="s">
        <v>6</v>
      </c>
    </row>
    <row r="2" spans="1:7" x14ac:dyDescent="0.5">
      <c r="A2" s="25">
        <v>41280</v>
      </c>
      <c r="B2" s="21" t="s">
        <v>7</v>
      </c>
      <c r="C2" s="22" t="s">
        <v>8</v>
      </c>
      <c r="D2" s="23" t="s">
        <v>9</v>
      </c>
      <c r="E2" s="22">
        <v>95</v>
      </c>
      <c r="F2" s="24">
        <v>1.99</v>
      </c>
      <c r="G2" s="26">
        <f t="shared" ref="G2:G44" si="0">F2*E2</f>
        <v>189.05</v>
      </c>
    </row>
    <row r="3" spans="1:7" x14ac:dyDescent="0.5">
      <c r="A3" s="25">
        <v>41297</v>
      </c>
      <c r="B3" s="21" t="s">
        <v>10</v>
      </c>
      <c r="C3" s="21" t="s">
        <v>11</v>
      </c>
      <c r="D3" s="23" t="s">
        <v>12</v>
      </c>
      <c r="E3" s="22">
        <v>50</v>
      </c>
      <c r="F3" s="24">
        <v>19.989999999999998</v>
      </c>
      <c r="G3" s="26">
        <f t="shared" si="0"/>
        <v>999.49999999999989</v>
      </c>
    </row>
    <row r="4" spans="1:7" x14ac:dyDescent="0.5">
      <c r="A4" s="25">
        <v>41314</v>
      </c>
      <c r="B4" s="21" t="s">
        <v>10</v>
      </c>
      <c r="C4" s="22" t="s">
        <v>13</v>
      </c>
      <c r="D4" s="23" t="s">
        <v>9</v>
      </c>
      <c r="E4" s="22">
        <v>36</v>
      </c>
      <c r="F4" s="24">
        <v>4.99</v>
      </c>
      <c r="G4" s="26">
        <f t="shared" si="0"/>
        <v>179.64000000000001</v>
      </c>
    </row>
    <row r="5" spans="1:7" x14ac:dyDescent="0.5">
      <c r="A5" s="25">
        <v>41331</v>
      </c>
      <c r="B5" s="22" t="s">
        <v>10</v>
      </c>
      <c r="C5" s="22" t="s">
        <v>14</v>
      </c>
      <c r="D5" s="23" t="s">
        <v>15</v>
      </c>
      <c r="E5" s="22">
        <v>27</v>
      </c>
      <c r="F5" s="24">
        <v>19.989999999999998</v>
      </c>
      <c r="G5" s="26">
        <f t="shared" si="0"/>
        <v>539.7299999999999</v>
      </c>
    </row>
    <row r="6" spans="1:7" x14ac:dyDescent="0.5">
      <c r="A6" s="25">
        <v>41348</v>
      </c>
      <c r="B6" s="21" t="s">
        <v>16</v>
      </c>
      <c r="C6" s="22" t="s">
        <v>17</v>
      </c>
      <c r="D6" s="23" t="s">
        <v>9</v>
      </c>
      <c r="E6" s="22">
        <v>56</v>
      </c>
      <c r="F6" s="24">
        <v>2.99</v>
      </c>
      <c r="G6" s="26">
        <f t="shared" si="0"/>
        <v>167.44</v>
      </c>
    </row>
    <row r="7" spans="1:7" x14ac:dyDescent="0.5">
      <c r="A7" s="25">
        <v>41365</v>
      </c>
      <c r="B7" s="21" t="s">
        <v>7</v>
      </c>
      <c r="C7" s="21" t="s">
        <v>8</v>
      </c>
      <c r="D7" s="23" t="s">
        <v>12</v>
      </c>
      <c r="E7" s="22">
        <v>60</v>
      </c>
      <c r="F7" s="24">
        <v>4.99</v>
      </c>
      <c r="G7" s="26">
        <f t="shared" si="0"/>
        <v>299.40000000000003</v>
      </c>
    </row>
    <row r="8" spans="1:7" x14ac:dyDescent="0.5">
      <c r="A8" s="25">
        <v>41382</v>
      </c>
      <c r="B8" s="22" t="s">
        <v>10</v>
      </c>
      <c r="C8" s="22" t="s">
        <v>18</v>
      </c>
      <c r="D8" s="23" t="s">
        <v>9</v>
      </c>
      <c r="E8" s="22">
        <v>75</v>
      </c>
      <c r="F8" s="24">
        <v>1.99</v>
      </c>
      <c r="G8" s="26">
        <f t="shared" si="0"/>
        <v>149.25</v>
      </c>
    </row>
    <row r="9" spans="1:7" x14ac:dyDescent="0.5">
      <c r="A9" s="25">
        <v>41399</v>
      </c>
      <c r="B9" s="21" t="s">
        <v>10</v>
      </c>
      <c r="C9" s="22" t="s">
        <v>13</v>
      </c>
      <c r="D9" s="23" t="s">
        <v>9</v>
      </c>
      <c r="E9" s="22">
        <v>90</v>
      </c>
      <c r="F9" s="24">
        <v>4.99</v>
      </c>
      <c r="G9" s="26">
        <f t="shared" si="0"/>
        <v>449.1</v>
      </c>
    </row>
    <row r="10" spans="1:7" x14ac:dyDescent="0.5">
      <c r="A10" s="25">
        <v>41416</v>
      </c>
      <c r="B10" s="21" t="s">
        <v>16</v>
      </c>
      <c r="C10" s="21" t="s">
        <v>19</v>
      </c>
      <c r="D10" s="23" t="s">
        <v>9</v>
      </c>
      <c r="E10" s="22">
        <v>32</v>
      </c>
      <c r="F10" s="24">
        <v>1.99</v>
      </c>
      <c r="G10" s="26">
        <f t="shared" si="0"/>
        <v>63.68</v>
      </c>
    </row>
    <row r="11" spans="1:7" x14ac:dyDescent="0.5">
      <c r="A11" s="25">
        <v>41433</v>
      </c>
      <c r="B11" s="21" t="s">
        <v>7</v>
      </c>
      <c r="C11" s="21" t="s">
        <v>8</v>
      </c>
      <c r="D11" s="23" t="s">
        <v>12</v>
      </c>
      <c r="E11" s="22">
        <v>60</v>
      </c>
      <c r="F11" s="24">
        <v>8.99</v>
      </c>
      <c r="G11" s="26">
        <f t="shared" si="0"/>
        <v>539.4</v>
      </c>
    </row>
    <row r="12" spans="1:7" x14ac:dyDescent="0.5">
      <c r="A12" s="25">
        <v>41450</v>
      </c>
      <c r="B12" s="21" t="s">
        <v>10</v>
      </c>
      <c r="C12" s="21" t="s">
        <v>20</v>
      </c>
      <c r="D12" s="23" t="s">
        <v>9</v>
      </c>
      <c r="E12" s="22">
        <v>90</v>
      </c>
      <c r="F12" s="24">
        <v>4.99</v>
      </c>
      <c r="G12" s="26">
        <f t="shared" si="0"/>
        <v>449.1</v>
      </c>
    </row>
    <row r="13" spans="1:7" x14ac:dyDescent="0.5">
      <c r="A13" s="25">
        <v>41467</v>
      </c>
      <c r="B13" s="21" t="s">
        <v>7</v>
      </c>
      <c r="C13" s="21" t="s">
        <v>21</v>
      </c>
      <c r="D13" s="23" t="s">
        <v>12</v>
      </c>
      <c r="E13" s="22">
        <v>29</v>
      </c>
      <c r="F13" s="24">
        <v>1.99</v>
      </c>
      <c r="G13" s="26">
        <f t="shared" si="0"/>
        <v>57.71</v>
      </c>
    </row>
    <row r="14" spans="1:7" x14ac:dyDescent="0.5">
      <c r="A14" s="25">
        <v>41484</v>
      </c>
      <c r="B14" s="22" t="s">
        <v>7</v>
      </c>
      <c r="C14" s="22" t="s">
        <v>22</v>
      </c>
      <c r="D14" s="23" t="s">
        <v>12</v>
      </c>
      <c r="E14" s="22">
        <v>81</v>
      </c>
      <c r="F14" s="24">
        <v>19.989999999999998</v>
      </c>
      <c r="G14" s="26">
        <f t="shared" si="0"/>
        <v>1619.1899999999998</v>
      </c>
    </row>
    <row r="15" spans="1:7" x14ac:dyDescent="0.5">
      <c r="A15" s="25">
        <v>41501</v>
      </c>
      <c r="B15" s="21" t="s">
        <v>7</v>
      </c>
      <c r="C15" s="22" t="s">
        <v>8</v>
      </c>
      <c r="D15" s="23" t="s">
        <v>9</v>
      </c>
      <c r="E15" s="22">
        <v>35</v>
      </c>
      <c r="F15" s="24">
        <v>4.99</v>
      </c>
      <c r="G15" s="26">
        <f t="shared" si="0"/>
        <v>174.65</v>
      </c>
    </row>
    <row r="16" spans="1:7" x14ac:dyDescent="0.5">
      <c r="A16" s="25">
        <v>41518</v>
      </c>
      <c r="B16" s="22" t="s">
        <v>10</v>
      </c>
      <c r="C16" s="22" t="s">
        <v>23</v>
      </c>
      <c r="D16" s="23" t="s">
        <v>24</v>
      </c>
      <c r="E16" s="22">
        <v>2</v>
      </c>
      <c r="F16" s="24">
        <v>125</v>
      </c>
      <c r="G16" s="26">
        <f t="shared" si="0"/>
        <v>250</v>
      </c>
    </row>
    <row r="17" spans="1:7" x14ac:dyDescent="0.5">
      <c r="A17" s="25">
        <v>41535</v>
      </c>
      <c r="B17" s="21" t="s">
        <v>7</v>
      </c>
      <c r="C17" s="21" t="s">
        <v>8</v>
      </c>
      <c r="D17" s="23" t="s">
        <v>25</v>
      </c>
      <c r="E17" s="22">
        <v>16</v>
      </c>
      <c r="F17" s="24">
        <v>15.99</v>
      </c>
      <c r="G17" s="26">
        <f t="shared" si="0"/>
        <v>255.84</v>
      </c>
    </row>
    <row r="18" spans="1:7" x14ac:dyDescent="0.5">
      <c r="A18" s="25">
        <v>41552</v>
      </c>
      <c r="B18" s="21" t="s">
        <v>10</v>
      </c>
      <c r="C18" s="21" t="s">
        <v>20</v>
      </c>
      <c r="D18" s="23" t="s">
        <v>12</v>
      </c>
      <c r="E18" s="22">
        <v>28</v>
      </c>
      <c r="F18" s="24">
        <v>8.99</v>
      </c>
      <c r="G18" s="26">
        <f t="shared" si="0"/>
        <v>251.72</v>
      </c>
    </row>
    <row r="19" spans="1:7" x14ac:dyDescent="0.5">
      <c r="A19" s="25">
        <v>41569</v>
      </c>
      <c r="B19" s="21" t="s">
        <v>7</v>
      </c>
      <c r="C19" s="21" t="s">
        <v>8</v>
      </c>
      <c r="D19" s="23" t="s">
        <v>15</v>
      </c>
      <c r="E19" s="22">
        <v>64</v>
      </c>
      <c r="F19" s="24">
        <v>8.99</v>
      </c>
      <c r="G19" s="26">
        <f t="shared" si="0"/>
        <v>575.36</v>
      </c>
    </row>
    <row r="20" spans="1:7" x14ac:dyDescent="0.5">
      <c r="A20" s="25">
        <v>41586</v>
      </c>
      <c r="B20" s="22" t="s">
        <v>7</v>
      </c>
      <c r="C20" s="22" t="s">
        <v>22</v>
      </c>
      <c r="D20" s="23" t="s">
        <v>15</v>
      </c>
      <c r="E20" s="22">
        <v>15</v>
      </c>
      <c r="F20" s="24">
        <v>19.989999999999998</v>
      </c>
      <c r="G20" s="26">
        <f t="shared" si="0"/>
        <v>299.84999999999997</v>
      </c>
    </row>
    <row r="21" spans="1:7" x14ac:dyDescent="0.5">
      <c r="A21" s="25">
        <v>41603</v>
      </c>
      <c r="B21" s="21" t="s">
        <v>10</v>
      </c>
      <c r="C21" s="22" t="s">
        <v>11</v>
      </c>
      <c r="D21" s="23" t="s">
        <v>25</v>
      </c>
      <c r="E21" s="22">
        <v>96</v>
      </c>
      <c r="F21" s="24">
        <v>4.99</v>
      </c>
      <c r="G21" s="26">
        <f t="shared" si="0"/>
        <v>479.04</v>
      </c>
    </row>
    <row r="22" spans="1:7" x14ac:dyDescent="0.5">
      <c r="A22" s="25">
        <v>41620</v>
      </c>
      <c r="B22" s="22" t="s">
        <v>10</v>
      </c>
      <c r="C22" s="22" t="s">
        <v>23</v>
      </c>
      <c r="D22" s="23" t="s">
        <v>9</v>
      </c>
      <c r="E22" s="22">
        <v>67</v>
      </c>
      <c r="F22" s="24">
        <v>1.29</v>
      </c>
      <c r="G22" s="26">
        <f t="shared" si="0"/>
        <v>86.43</v>
      </c>
    </row>
    <row r="23" spans="1:7" x14ac:dyDescent="0.5">
      <c r="A23" s="25">
        <v>41637</v>
      </c>
      <c r="B23" s="22" t="s">
        <v>7</v>
      </c>
      <c r="C23" s="22" t="s">
        <v>22</v>
      </c>
      <c r="D23" s="23" t="s">
        <v>25</v>
      </c>
      <c r="E23" s="22">
        <v>74</v>
      </c>
      <c r="F23" s="24">
        <v>15.99</v>
      </c>
      <c r="G23" s="26">
        <f t="shared" si="0"/>
        <v>1183.26</v>
      </c>
    </row>
    <row r="24" spans="1:7" x14ac:dyDescent="0.5">
      <c r="A24" s="25">
        <v>41654</v>
      </c>
      <c r="B24" s="22" t="s">
        <v>10</v>
      </c>
      <c r="C24" s="22" t="s">
        <v>14</v>
      </c>
      <c r="D24" s="23" t="s">
        <v>12</v>
      </c>
      <c r="E24" s="22">
        <v>46</v>
      </c>
      <c r="F24" s="24">
        <v>8.99</v>
      </c>
      <c r="G24" s="26">
        <f t="shared" si="0"/>
        <v>413.54</v>
      </c>
    </row>
    <row r="25" spans="1:7" x14ac:dyDescent="0.5">
      <c r="A25" s="25">
        <v>41671</v>
      </c>
      <c r="B25" s="22" t="s">
        <v>10</v>
      </c>
      <c r="C25" s="22" t="s">
        <v>23</v>
      </c>
      <c r="D25" s="23" t="s">
        <v>12</v>
      </c>
      <c r="E25" s="22">
        <v>87</v>
      </c>
      <c r="F25" s="24">
        <v>15</v>
      </c>
      <c r="G25" s="26">
        <f t="shared" si="0"/>
        <v>1305</v>
      </c>
    </row>
    <row r="26" spans="1:7" x14ac:dyDescent="0.5">
      <c r="A26" s="25">
        <v>41688</v>
      </c>
      <c r="B26" s="21" t="s">
        <v>7</v>
      </c>
      <c r="C26" s="21" t="s">
        <v>8</v>
      </c>
      <c r="D26" s="23" t="s">
        <v>12</v>
      </c>
      <c r="E26" s="22">
        <v>4</v>
      </c>
      <c r="F26" s="24">
        <v>4.99</v>
      </c>
      <c r="G26" s="26">
        <f t="shared" si="0"/>
        <v>19.96</v>
      </c>
    </row>
    <row r="27" spans="1:7" x14ac:dyDescent="0.5">
      <c r="A27" s="25">
        <v>41705</v>
      </c>
      <c r="B27" s="21" t="s">
        <v>16</v>
      </c>
      <c r="C27" s="22" t="s">
        <v>17</v>
      </c>
      <c r="D27" s="23" t="s">
        <v>12</v>
      </c>
      <c r="E27" s="22">
        <v>7</v>
      </c>
      <c r="F27" s="24">
        <v>19.989999999999998</v>
      </c>
      <c r="G27" s="26">
        <f t="shared" si="0"/>
        <v>139.92999999999998</v>
      </c>
    </row>
    <row r="28" spans="1:7" x14ac:dyDescent="0.5">
      <c r="A28" s="25">
        <v>41722</v>
      </c>
      <c r="B28" s="21" t="s">
        <v>10</v>
      </c>
      <c r="C28" s="22" t="s">
        <v>13</v>
      </c>
      <c r="D28" s="23" t="s">
        <v>25</v>
      </c>
      <c r="E28" s="22">
        <v>50</v>
      </c>
      <c r="F28" s="24">
        <v>4.99</v>
      </c>
      <c r="G28" s="26">
        <f t="shared" si="0"/>
        <v>249.5</v>
      </c>
    </row>
    <row r="29" spans="1:7" x14ac:dyDescent="0.5">
      <c r="A29" s="25">
        <v>41739</v>
      </c>
      <c r="B29" s="22" t="s">
        <v>10</v>
      </c>
      <c r="C29" s="22" t="s">
        <v>18</v>
      </c>
      <c r="D29" s="23" t="s">
        <v>9</v>
      </c>
      <c r="E29" s="22">
        <v>66</v>
      </c>
      <c r="F29" s="24">
        <v>1.99</v>
      </c>
      <c r="G29" s="26">
        <f t="shared" si="0"/>
        <v>131.34</v>
      </c>
    </row>
    <row r="30" spans="1:7" x14ac:dyDescent="0.5">
      <c r="A30" s="25">
        <v>41756</v>
      </c>
      <c r="B30" s="21" t="s">
        <v>7</v>
      </c>
      <c r="C30" s="21" t="s">
        <v>21</v>
      </c>
      <c r="D30" s="23" t="s">
        <v>15</v>
      </c>
      <c r="E30" s="22">
        <v>96</v>
      </c>
      <c r="F30" s="24">
        <v>4.99</v>
      </c>
      <c r="G30" s="26">
        <f t="shared" si="0"/>
        <v>479.04</v>
      </c>
    </row>
    <row r="31" spans="1:7" x14ac:dyDescent="0.5">
      <c r="A31" s="25">
        <v>41773</v>
      </c>
      <c r="B31" s="22" t="s">
        <v>10</v>
      </c>
      <c r="C31" s="22" t="s">
        <v>14</v>
      </c>
      <c r="D31" s="23" t="s">
        <v>9</v>
      </c>
      <c r="E31" s="22">
        <v>53</v>
      </c>
      <c r="F31" s="24">
        <v>1.29</v>
      </c>
      <c r="G31" s="26">
        <f t="shared" si="0"/>
        <v>68.37</v>
      </c>
    </row>
    <row r="32" spans="1:7" x14ac:dyDescent="0.5">
      <c r="A32" s="25">
        <v>41790</v>
      </c>
      <c r="B32" s="22" t="s">
        <v>10</v>
      </c>
      <c r="C32" s="22" t="s">
        <v>14</v>
      </c>
      <c r="D32" s="23" t="s">
        <v>12</v>
      </c>
      <c r="E32" s="22">
        <v>80</v>
      </c>
      <c r="F32" s="24">
        <v>8.99</v>
      </c>
      <c r="G32" s="26">
        <f t="shared" si="0"/>
        <v>719.2</v>
      </c>
    </row>
    <row r="33" spans="1:7" x14ac:dyDescent="0.5">
      <c r="A33" s="25">
        <v>41807</v>
      </c>
      <c r="B33" s="21" t="s">
        <v>10</v>
      </c>
      <c r="C33" s="21" t="s">
        <v>11</v>
      </c>
      <c r="D33" s="23" t="s">
        <v>24</v>
      </c>
      <c r="E33" s="22">
        <v>5</v>
      </c>
      <c r="F33" s="24">
        <v>125</v>
      </c>
      <c r="G33" s="26">
        <f t="shared" si="0"/>
        <v>625</v>
      </c>
    </row>
    <row r="34" spans="1:7" x14ac:dyDescent="0.5">
      <c r="A34" s="25">
        <v>41824</v>
      </c>
      <c r="B34" s="21" t="s">
        <v>7</v>
      </c>
      <c r="C34" s="22" t="s">
        <v>8</v>
      </c>
      <c r="D34" s="23" t="s">
        <v>25</v>
      </c>
      <c r="E34" s="22">
        <v>62</v>
      </c>
      <c r="F34" s="24">
        <v>4.99</v>
      </c>
      <c r="G34" s="26">
        <f t="shared" si="0"/>
        <v>309.38</v>
      </c>
    </row>
    <row r="35" spans="1:7" x14ac:dyDescent="0.5">
      <c r="A35" s="25">
        <v>41841</v>
      </c>
      <c r="B35" s="21" t="s">
        <v>10</v>
      </c>
      <c r="C35" s="21" t="s">
        <v>20</v>
      </c>
      <c r="D35" s="23" t="s">
        <v>25</v>
      </c>
      <c r="E35" s="22">
        <v>55</v>
      </c>
      <c r="F35" s="24">
        <v>12.49</v>
      </c>
      <c r="G35" s="26">
        <f t="shared" si="0"/>
        <v>686.95</v>
      </c>
    </row>
    <row r="36" spans="1:7" x14ac:dyDescent="0.5">
      <c r="A36" s="25">
        <v>41858</v>
      </c>
      <c r="B36" s="21" t="s">
        <v>10</v>
      </c>
      <c r="C36" s="22" t="s">
        <v>11</v>
      </c>
      <c r="D36" s="23" t="s">
        <v>25</v>
      </c>
      <c r="E36" s="22">
        <v>42</v>
      </c>
      <c r="F36" s="24">
        <v>23.95</v>
      </c>
      <c r="G36" s="26">
        <f t="shared" si="0"/>
        <v>1005.9</v>
      </c>
    </row>
    <row r="37" spans="1:7" x14ac:dyDescent="0.5">
      <c r="A37" s="25">
        <v>41875</v>
      </c>
      <c r="B37" s="21" t="s">
        <v>16</v>
      </c>
      <c r="C37" s="21" t="s">
        <v>17</v>
      </c>
      <c r="D37" s="23" t="s">
        <v>24</v>
      </c>
      <c r="E37" s="22">
        <v>3</v>
      </c>
      <c r="F37" s="24">
        <v>275</v>
      </c>
      <c r="G37" s="26">
        <f t="shared" si="0"/>
        <v>825</v>
      </c>
    </row>
    <row r="38" spans="1:7" x14ac:dyDescent="0.5">
      <c r="A38" s="25">
        <v>41892</v>
      </c>
      <c r="B38" s="22" t="s">
        <v>10</v>
      </c>
      <c r="C38" s="22" t="s">
        <v>14</v>
      </c>
      <c r="D38" s="23" t="s">
        <v>9</v>
      </c>
      <c r="E38" s="22">
        <v>7</v>
      </c>
      <c r="F38" s="24">
        <v>1.29</v>
      </c>
      <c r="G38" s="26">
        <f t="shared" si="0"/>
        <v>9.0300000000000011</v>
      </c>
    </row>
    <row r="39" spans="1:7" x14ac:dyDescent="0.5">
      <c r="A39" s="25">
        <v>41909</v>
      </c>
      <c r="B39" s="21" t="s">
        <v>16</v>
      </c>
      <c r="C39" s="21" t="s">
        <v>17</v>
      </c>
      <c r="D39" s="23" t="s">
        <v>15</v>
      </c>
      <c r="E39" s="22">
        <v>76</v>
      </c>
      <c r="F39" s="24">
        <v>1.99</v>
      </c>
      <c r="G39" s="26">
        <f t="shared" si="0"/>
        <v>151.24</v>
      </c>
    </row>
    <row r="40" spans="1:7" x14ac:dyDescent="0.5">
      <c r="A40" s="25">
        <v>41926</v>
      </c>
      <c r="B40" s="21" t="s">
        <v>16</v>
      </c>
      <c r="C40" s="22" t="s">
        <v>19</v>
      </c>
      <c r="D40" s="23" t="s">
        <v>12</v>
      </c>
      <c r="E40" s="22">
        <v>57</v>
      </c>
      <c r="F40" s="24">
        <v>19.989999999999998</v>
      </c>
      <c r="G40" s="26">
        <f t="shared" si="0"/>
        <v>1139.4299999999998</v>
      </c>
    </row>
    <row r="41" spans="1:7" x14ac:dyDescent="0.5">
      <c r="A41" s="25">
        <v>41943</v>
      </c>
      <c r="B41" s="22" t="s">
        <v>10</v>
      </c>
      <c r="C41" s="22" t="s">
        <v>18</v>
      </c>
      <c r="D41" s="23" t="s">
        <v>9</v>
      </c>
      <c r="E41" s="22">
        <v>14</v>
      </c>
      <c r="F41" s="24">
        <v>1.29</v>
      </c>
      <c r="G41" s="26">
        <f t="shared" si="0"/>
        <v>18.060000000000002</v>
      </c>
    </row>
    <row r="42" spans="1:7" x14ac:dyDescent="0.5">
      <c r="A42" s="25">
        <v>41960</v>
      </c>
      <c r="B42" s="21" t="s">
        <v>10</v>
      </c>
      <c r="C42" s="22" t="s">
        <v>13</v>
      </c>
      <c r="D42" s="23" t="s">
        <v>12</v>
      </c>
      <c r="E42" s="22">
        <v>11</v>
      </c>
      <c r="F42" s="24">
        <v>4.99</v>
      </c>
      <c r="G42" s="26">
        <f t="shared" si="0"/>
        <v>54.89</v>
      </c>
    </row>
    <row r="43" spans="1:7" x14ac:dyDescent="0.5">
      <c r="A43" s="25">
        <v>41977</v>
      </c>
      <c r="B43" s="21" t="s">
        <v>10</v>
      </c>
      <c r="C43" s="22" t="s">
        <v>13</v>
      </c>
      <c r="D43" s="23" t="s">
        <v>12</v>
      </c>
      <c r="E43" s="22">
        <v>94</v>
      </c>
      <c r="F43" s="24">
        <v>19.989999999999998</v>
      </c>
      <c r="G43" s="26">
        <f t="shared" si="0"/>
        <v>1879.06</v>
      </c>
    </row>
    <row r="44" spans="1:7" x14ac:dyDescent="0.5">
      <c r="A44" s="25">
        <v>41994</v>
      </c>
      <c r="B44" s="22" t="s">
        <v>10</v>
      </c>
      <c r="C44" s="22" t="s">
        <v>18</v>
      </c>
      <c r="D44" s="23" t="s">
        <v>12</v>
      </c>
      <c r="E44" s="22">
        <v>28</v>
      </c>
      <c r="F44" s="24">
        <v>4.99</v>
      </c>
      <c r="G44" s="26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28DA-3AB0-48E8-8E72-F82E57DFE2A3}">
  <dimension ref="B2:C16"/>
  <sheetViews>
    <sheetView workbookViewId="0">
      <selection activeCell="E4" sqref="E4:G16"/>
    </sheetView>
  </sheetViews>
  <sheetFormatPr defaultRowHeight="14.35" x14ac:dyDescent="0.5"/>
  <cols>
    <col min="1" max="1" width="6.1171875" customWidth="1"/>
    <col min="2" max="2" width="12.1171875" bestFit="1" customWidth="1"/>
    <col min="3" max="3" width="12.234375" bestFit="1" customWidth="1"/>
    <col min="5" max="5" width="12.1171875" bestFit="1" customWidth="1"/>
    <col min="6" max="6" width="12.234375" bestFit="1" customWidth="1"/>
  </cols>
  <sheetData>
    <row r="2" spans="2:3" x14ac:dyDescent="0.5">
      <c r="B2" t="s">
        <v>26</v>
      </c>
    </row>
    <row r="4" spans="2:3" x14ac:dyDescent="0.5">
      <c r="B4" s="14" t="s">
        <v>27</v>
      </c>
      <c r="C4" t="s">
        <v>29</v>
      </c>
    </row>
    <row r="5" spans="2:3" x14ac:dyDescent="0.5">
      <c r="B5" s="15" t="s">
        <v>18</v>
      </c>
      <c r="C5" s="16">
        <v>4</v>
      </c>
    </row>
    <row r="6" spans="2:3" x14ac:dyDescent="0.5">
      <c r="B6" s="15" t="s">
        <v>14</v>
      </c>
      <c r="C6" s="16">
        <v>5</v>
      </c>
    </row>
    <row r="7" spans="2:3" x14ac:dyDescent="0.5">
      <c r="B7" s="15" t="s">
        <v>21</v>
      </c>
      <c r="C7" s="16">
        <v>2</v>
      </c>
    </row>
    <row r="8" spans="2:3" x14ac:dyDescent="0.5">
      <c r="B8" s="15" t="s">
        <v>13</v>
      </c>
      <c r="C8" s="16">
        <v>5</v>
      </c>
    </row>
    <row r="9" spans="2:3" x14ac:dyDescent="0.5">
      <c r="B9" s="15" t="s">
        <v>8</v>
      </c>
      <c r="C9" s="16">
        <v>8</v>
      </c>
    </row>
    <row r="10" spans="2:3" x14ac:dyDescent="0.5">
      <c r="B10" s="15" t="s">
        <v>11</v>
      </c>
      <c r="C10" s="16">
        <v>4</v>
      </c>
    </row>
    <row r="11" spans="2:3" x14ac:dyDescent="0.5">
      <c r="B11" s="15" t="s">
        <v>20</v>
      </c>
      <c r="C11" s="16">
        <v>3</v>
      </c>
    </row>
    <row r="12" spans="2:3" x14ac:dyDescent="0.5">
      <c r="B12" s="15" t="s">
        <v>22</v>
      </c>
      <c r="C12" s="16">
        <v>3</v>
      </c>
    </row>
    <row r="13" spans="2:3" x14ac:dyDescent="0.5">
      <c r="B13" s="15" t="s">
        <v>23</v>
      </c>
      <c r="C13" s="16">
        <v>3</v>
      </c>
    </row>
    <row r="14" spans="2:3" x14ac:dyDescent="0.5">
      <c r="B14" s="15" t="s">
        <v>17</v>
      </c>
      <c r="C14" s="16">
        <v>4</v>
      </c>
    </row>
    <row r="15" spans="2:3" x14ac:dyDescent="0.5">
      <c r="B15" s="15" t="s">
        <v>19</v>
      </c>
      <c r="C15" s="16">
        <v>2</v>
      </c>
    </row>
    <row r="16" spans="2:3" x14ac:dyDescent="0.5">
      <c r="B16" s="15" t="s">
        <v>28</v>
      </c>
      <c r="C16" s="16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9CE43-55E0-438B-A848-275148C50924}">
  <dimension ref="B2:H9"/>
  <sheetViews>
    <sheetView workbookViewId="0">
      <selection activeCell="A11" sqref="A11:I19"/>
    </sheetView>
  </sheetViews>
  <sheetFormatPr defaultRowHeight="14.35" x14ac:dyDescent="0.5"/>
  <cols>
    <col min="2" max="2" width="14.3515625" bestFit="1" customWidth="1"/>
    <col min="3" max="3" width="15" bestFit="1" customWidth="1"/>
    <col min="4" max="7" width="8.46875" bestFit="1" customWidth="1"/>
    <col min="8" max="8" width="10.41015625" bestFit="1" customWidth="1"/>
  </cols>
  <sheetData>
    <row r="2" spans="2:8" x14ac:dyDescent="0.5">
      <c r="B2" t="s">
        <v>30</v>
      </c>
    </row>
    <row r="4" spans="2:8" x14ac:dyDescent="0.5">
      <c r="B4" s="14" t="s">
        <v>33</v>
      </c>
      <c r="C4" s="14" t="s">
        <v>31</v>
      </c>
    </row>
    <row r="5" spans="2:8" x14ac:dyDescent="0.5">
      <c r="B5" s="14" t="s">
        <v>27</v>
      </c>
      <c r="C5" s="18" t="s">
        <v>12</v>
      </c>
      <c r="D5" s="18" t="s">
        <v>24</v>
      </c>
      <c r="E5" s="18" t="s">
        <v>15</v>
      </c>
      <c r="F5" s="18" t="s">
        <v>25</v>
      </c>
      <c r="G5" s="18" t="s">
        <v>9</v>
      </c>
      <c r="H5" s="18" t="s">
        <v>28</v>
      </c>
    </row>
    <row r="6" spans="2:8" x14ac:dyDescent="0.5">
      <c r="B6" s="15" t="s">
        <v>10</v>
      </c>
      <c r="C6" s="17">
        <v>720.32875000000001</v>
      </c>
      <c r="D6" s="17">
        <v>437.5</v>
      </c>
      <c r="E6" s="17">
        <v>539.7299999999999</v>
      </c>
      <c r="F6" s="17">
        <v>605.34749999999997</v>
      </c>
      <c r="G6" s="17">
        <v>171.14666666666665</v>
      </c>
      <c r="H6" s="17">
        <v>464.12791666666675</v>
      </c>
    </row>
    <row r="7" spans="2:8" x14ac:dyDescent="0.5">
      <c r="B7" s="15" t="s">
        <v>7</v>
      </c>
      <c r="C7" s="17">
        <v>507.13199999999995</v>
      </c>
      <c r="D7" s="17"/>
      <c r="E7" s="17">
        <v>451.41666666666669</v>
      </c>
      <c r="F7" s="17">
        <v>582.82666666666671</v>
      </c>
      <c r="G7" s="17">
        <v>181.85000000000002</v>
      </c>
      <c r="H7" s="17">
        <v>461.69923076923078</v>
      </c>
    </row>
    <row r="8" spans="2:8" x14ac:dyDescent="0.5">
      <c r="B8" s="15" t="s">
        <v>16</v>
      </c>
      <c r="C8" s="17">
        <v>639.67999999999995</v>
      </c>
      <c r="D8" s="17">
        <v>825</v>
      </c>
      <c r="E8" s="17">
        <v>151.24</v>
      </c>
      <c r="F8" s="17"/>
      <c r="G8" s="17">
        <v>115.56</v>
      </c>
      <c r="H8" s="17">
        <v>414.45333333333321</v>
      </c>
    </row>
    <row r="9" spans="2:8" x14ac:dyDescent="0.5">
      <c r="B9" s="15" t="s">
        <v>28</v>
      </c>
      <c r="C9" s="17">
        <v>638.51</v>
      </c>
      <c r="D9" s="17">
        <v>566.66666666666663</v>
      </c>
      <c r="E9" s="17">
        <v>409.04399999999998</v>
      </c>
      <c r="F9" s="17">
        <v>595.6957142857143</v>
      </c>
      <c r="G9" s="17">
        <v>164.24153846153845</v>
      </c>
      <c r="H9" s="17">
        <v>456.46232558139548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DBAE-2D73-4FC8-B787-25EF56399287}">
  <dimension ref="B2:E10"/>
  <sheetViews>
    <sheetView workbookViewId="0">
      <selection activeCell="B4" sqref="B4"/>
    </sheetView>
  </sheetViews>
  <sheetFormatPr defaultRowHeight="14.35" x14ac:dyDescent="0.5"/>
  <cols>
    <col min="2" max="2" width="12.05859375" bestFit="1" customWidth="1"/>
    <col min="3" max="3" width="14.64453125" bestFit="1" customWidth="1"/>
    <col min="4" max="4" width="8.76171875" bestFit="1" customWidth="1"/>
    <col min="5" max="5" width="10.234375" bestFit="1" customWidth="1"/>
    <col min="6" max="6" width="7.76171875" bestFit="1" customWidth="1"/>
    <col min="7" max="7" width="9.234375" bestFit="1" customWidth="1"/>
    <col min="8" max="11" width="7.76171875" bestFit="1" customWidth="1"/>
    <col min="12" max="12" width="9.234375" bestFit="1" customWidth="1"/>
    <col min="13" max="13" width="10.41015625" bestFit="1" customWidth="1"/>
    <col min="14" max="14" width="5.76171875" bestFit="1" customWidth="1"/>
    <col min="15" max="15" width="9.234375" bestFit="1" customWidth="1"/>
    <col min="16" max="16" width="6.5859375" bestFit="1" customWidth="1"/>
    <col min="17" max="18" width="5.76171875" bestFit="1" customWidth="1"/>
    <col min="19" max="19" width="4.76171875" bestFit="1" customWidth="1"/>
    <col min="20" max="20" width="5.76171875" bestFit="1" customWidth="1"/>
    <col min="21" max="21" width="3.76171875" bestFit="1" customWidth="1"/>
    <col min="22" max="22" width="5.76171875" bestFit="1" customWidth="1"/>
    <col min="23" max="23" width="6.76171875" bestFit="1" customWidth="1"/>
    <col min="24" max="24" width="4.76171875" bestFit="1" customWidth="1"/>
    <col min="25" max="25" width="5.76171875" bestFit="1" customWidth="1"/>
    <col min="26" max="26" width="4.76171875" bestFit="1" customWidth="1"/>
    <col min="27" max="27" width="5.76171875" bestFit="1" customWidth="1"/>
    <col min="28" max="28" width="9.234375" bestFit="1" customWidth="1"/>
    <col min="29" max="29" width="10.41015625" bestFit="1" customWidth="1"/>
    <col min="30" max="30" width="4.76171875" bestFit="1" customWidth="1"/>
    <col min="31" max="31" width="8.9375" bestFit="1" customWidth="1"/>
    <col min="32" max="32" width="6.29296875" bestFit="1" customWidth="1"/>
    <col min="33" max="33" width="4.76171875" bestFit="1" customWidth="1"/>
    <col min="34" max="34" width="5.76171875" bestFit="1" customWidth="1"/>
    <col min="35" max="35" width="8.9375" bestFit="1" customWidth="1"/>
    <col min="36" max="36" width="9.234375" bestFit="1" customWidth="1"/>
    <col min="37" max="37" width="10.41015625" bestFit="1" customWidth="1"/>
    <col min="38" max="40" width="7.41015625" bestFit="1" customWidth="1"/>
    <col min="41" max="43" width="8.41015625" bestFit="1" customWidth="1"/>
    <col min="44" max="44" width="7.41015625" bestFit="1" customWidth="1"/>
    <col min="45" max="45" width="8.41015625" bestFit="1" customWidth="1"/>
    <col min="46" max="46" width="10.41015625" bestFit="1" customWidth="1"/>
  </cols>
  <sheetData>
    <row r="2" spans="2:5" x14ac:dyDescent="0.5">
      <c r="B2" t="s">
        <v>48</v>
      </c>
    </row>
    <row r="4" spans="2:5" x14ac:dyDescent="0.5">
      <c r="B4" s="14" t="s">
        <v>32</v>
      </c>
      <c r="C4" s="14" t="s">
        <v>31</v>
      </c>
    </row>
    <row r="5" spans="2:5" x14ac:dyDescent="0.5">
      <c r="B5" s="14" t="s">
        <v>27</v>
      </c>
      <c r="C5" t="s">
        <v>34</v>
      </c>
      <c r="D5" t="s">
        <v>47</v>
      </c>
      <c r="E5" t="s">
        <v>28</v>
      </c>
    </row>
    <row r="6" spans="2:5" x14ac:dyDescent="0.5">
      <c r="B6" s="19" t="s">
        <v>50</v>
      </c>
      <c r="C6" s="16">
        <v>2075.36</v>
      </c>
      <c r="D6" s="16">
        <v>2127.9300000000003</v>
      </c>
      <c r="E6" s="16">
        <v>4203.2900000000009</v>
      </c>
    </row>
    <row r="7" spans="2:5" x14ac:dyDescent="0.5">
      <c r="B7" s="19" t="s">
        <v>51</v>
      </c>
      <c r="C7" s="16">
        <v>1949.9299999999998</v>
      </c>
      <c r="D7" s="16">
        <v>2022.95</v>
      </c>
      <c r="E7" s="16">
        <v>3972.88</v>
      </c>
    </row>
    <row r="8" spans="2:5" x14ac:dyDescent="0.5">
      <c r="B8" s="19" t="s">
        <v>52</v>
      </c>
      <c r="C8" s="16">
        <v>2357.3900000000003</v>
      </c>
      <c r="D8" s="16">
        <v>2987.5</v>
      </c>
      <c r="E8" s="16">
        <v>5344.89</v>
      </c>
    </row>
    <row r="9" spans="2:5" x14ac:dyDescent="0.5">
      <c r="B9" s="19" t="s">
        <v>53</v>
      </c>
      <c r="C9" s="16">
        <v>2875.66</v>
      </c>
      <c r="D9" s="16">
        <v>3231.1599999999994</v>
      </c>
      <c r="E9" s="16">
        <v>6106.82</v>
      </c>
    </row>
    <row r="10" spans="2:5" x14ac:dyDescent="0.5">
      <c r="B10" s="19" t="s">
        <v>28</v>
      </c>
      <c r="C10" s="16">
        <v>9258.34</v>
      </c>
      <c r="D10" s="16">
        <v>10369.539999999999</v>
      </c>
      <c r="E10" s="16">
        <v>19627.88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91A00-D2C9-4B84-9429-222064B64527}">
  <dimension ref="B5:C16"/>
  <sheetViews>
    <sheetView workbookViewId="0">
      <selection activeCell="F3" sqref="F3:H19"/>
    </sheetView>
  </sheetViews>
  <sheetFormatPr defaultRowHeight="14.35" x14ac:dyDescent="0.5"/>
  <cols>
    <col min="2" max="2" width="12.1171875" bestFit="1" customWidth="1"/>
    <col min="3" max="3" width="11.05859375" bestFit="1" customWidth="1"/>
    <col min="4" max="4" width="8.76171875" bestFit="1" customWidth="1"/>
    <col min="5" max="6" width="10.41015625" bestFit="1" customWidth="1"/>
    <col min="7" max="7" width="12.1171875" bestFit="1" customWidth="1"/>
    <col min="8" max="8" width="11.05859375" bestFit="1" customWidth="1"/>
    <col min="9" max="9" width="7.703125" bestFit="1" customWidth="1"/>
    <col min="10" max="10" width="10.41015625" bestFit="1" customWidth="1"/>
    <col min="11" max="11" width="3.76171875" bestFit="1" customWidth="1"/>
    <col min="12" max="12" width="4.41015625" bestFit="1" customWidth="1"/>
    <col min="13" max="13" width="3.64453125" bestFit="1" customWidth="1"/>
    <col min="14" max="14" width="3.1171875" bestFit="1" customWidth="1"/>
    <col min="15" max="15" width="4.05859375" bestFit="1" customWidth="1"/>
    <col min="16" max="16" width="3.87890625" bestFit="1" customWidth="1"/>
    <col min="17" max="17" width="3.64453125" bestFit="1" customWidth="1"/>
    <col min="18" max="18" width="4.17578125" bestFit="1" customWidth="1"/>
    <col min="19" max="19" width="3.87890625" bestFit="1" customWidth="1"/>
    <col min="20" max="20" width="10.41015625" bestFit="1" customWidth="1"/>
  </cols>
  <sheetData>
    <row r="5" spans="2:3" x14ac:dyDescent="0.5">
      <c r="B5" s="14" t="s">
        <v>27</v>
      </c>
      <c r="C5" t="s">
        <v>32</v>
      </c>
    </row>
    <row r="6" spans="2:3" x14ac:dyDescent="0.5">
      <c r="B6" s="15" t="s">
        <v>34</v>
      </c>
      <c r="C6" s="16">
        <v>9258.34</v>
      </c>
    </row>
    <row r="7" spans="2:3" x14ac:dyDescent="0.5">
      <c r="B7" s="20" t="s">
        <v>50</v>
      </c>
      <c r="C7" s="16">
        <v>2075.36</v>
      </c>
    </row>
    <row r="8" spans="2:3" x14ac:dyDescent="0.5">
      <c r="B8" s="20" t="s">
        <v>51</v>
      </c>
      <c r="C8" s="16">
        <v>1949.9299999999998</v>
      </c>
    </row>
    <row r="9" spans="2:3" x14ac:dyDescent="0.5">
      <c r="B9" s="20" t="s">
        <v>52</v>
      </c>
      <c r="C9" s="16">
        <v>2357.3900000000003</v>
      </c>
    </row>
    <row r="10" spans="2:3" x14ac:dyDescent="0.5">
      <c r="B10" s="20" t="s">
        <v>53</v>
      </c>
      <c r="C10" s="16">
        <v>2875.66</v>
      </c>
    </row>
    <row r="11" spans="2:3" x14ac:dyDescent="0.5">
      <c r="B11" s="15" t="s">
        <v>47</v>
      </c>
      <c r="C11" s="16">
        <v>10369.539999999999</v>
      </c>
    </row>
    <row r="12" spans="2:3" x14ac:dyDescent="0.5">
      <c r="B12" s="20" t="s">
        <v>50</v>
      </c>
      <c r="C12" s="16">
        <v>2127.9300000000003</v>
      </c>
    </row>
    <row r="13" spans="2:3" x14ac:dyDescent="0.5">
      <c r="B13" s="20" t="s">
        <v>51</v>
      </c>
      <c r="C13" s="16">
        <v>2022.95</v>
      </c>
    </row>
    <row r="14" spans="2:3" x14ac:dyDescent="0.5">
      <c r="B14" s="20" t="s">
        <v>52</v>
      </c>
      <c r="C14" s="16">
        <v>2987.5</v>
      </c>
    </row>
    <row r="15" spans="2:3" x14ac:dyDescent="0.5">
      <c r="B15" s="20" t="s">
        <v>53</v>
      </c>
      <c r="C15" s="16">
        <v>3231.1599999999994</v>
      </c>
    </row>
    <row r="16" spans="2:3" x14ac:dyDescent="0.5">
      <c r="B16" s="15" t="s">
        <v>28</v>
      </c>
      <c r="C16" s="16">
        <v>19627.88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BFC31-E28D-4392-9EB7-A421B70604F1}">
  <dimension ref="B2:H19"/>
  <sheetViews>
    <sheetView workbookViewId="0">
      <selection activeCell="A21" sqref="A21:I30"/>
    </sheetView>
  </sheetViews>
  <sheetFormatPr defaultRowHeight="14.35" x14ac:dyDescent="0.5"/>
  <cols>
    <col min="2" max="2" width="12.1171875" bestFit="1" customWidth="1"/>
    <col min="3" max="3" width="15" bestFit="1" customWidth="1"/>
    <col min="4" max="4" width="11.05859375" bestFit="1" customWidth="1"/>
    <col min="5" max="5" width="12.1171875" bestFit="1" customWidth="1"/>
    <col min="6" max="6" width="11.05859375" bestFit="1" customWidth="1"/>
    <col min="7" max="7" width="16.76171875" bestFit="1" customWidth="1"/>
    <col min="8" max="8" width="15.703125" bestFit="1" customWidth="1"/>
    <col min="9" max="10" width="7.76171875" bestFit="1" customWidth="1"/>
    <col min="11" max="11" width="6.76171875" bestFit="1" customWidth="1"/>
    <col min="12" max="12" width="7.76171875" bestFit="1" customWidth="1"/>
    <col min="13" max="13" width="6.76171875" bestFit="1" customWidth="1"/>
    <col min="14" max="14" width="7.76171875" bestFit="1" customWidth="1"/>
    <col min="15" max="15" width="10.234375" bestFit="1" customWidth="1"/>
    <col min="16" max="16" width="6.76171875" bestFit="1" customWidth="1"/>
    <col min="17" max="17" width="5.76171875" bestFit="1" customWidth="1"/>
    <col min="18" max="18" width="6.76171875" bestFit="1" customWidth="1"/>
    <col min="19" max="19" width="5.76171875" bestFit="1" customWidth="1"/>
    <col min="20" max="20" width="7.76171875" bestFit="1" customWidth="1"/>
    <col min="21" max="24" width="6.76171875" bestFit="1" customWidth="1"/>
    <col min="25" max="25" width="7.76171875" bestFit="1" customWidth="1"/>
    <col min="26" max="26" width="8.52734375" bestFit="1" customWidth="1"/>
    <col min="27" max="27" width="6.76171875" bestFit="1" customWidth="1"/>
    <col min="28" max="28" width="5.76171875" bestFit="1" customWidth="1"/>
    <col min="29" max="29" width="3.9375" bestFit="1" customWidth="1"/>
    <col min="30" max="30" width="6.76171875" bestFit="1" customWidth="1"/>
    <col min="31" max="31" width="7.76171875" bestFit="1" customWidth="1"/>
    <col min="32" max="32" width="9.41015625" bestFit="1" customWidth="1"/>
    <col min="33" max="33" width="10.234375" bestFit="1" customWidth="1"/>
  </cols>
  <sheetData>
    <row r="2" spans="2:8" x14ac:dyDescent="0.5">
      <c r="B2" t="s">
        <v>49</v>
      </c>
    </row>
    <row r="4" spans="2:8" x14ac:dyDescent="0.5">
      <c r="C4" s="14" t="s">
        <v>31</v>
      </c>
    </row>
    <row r="5" spans="2:8" x14ac:dyDescent="0.5">
      <c r="C5" t="s">
        <v>34</v>
      </c>
      <c r="E5" t="s">
        <v>47</v>
      </c>
      <c r="G5" t="s">
        <v>54</v>
      </c>
      <c r="H5" t="s">
        <v>56</v>
      </c>
    </row>
    <row r="6" spans="2:8" x14ac:dyDescent="0.5">
      <c r="B6" s="14" t="s">
        <v>27</v>
      </c>
      <c r="C6" t="s">
        <v>55</v>
      </c>
      <c r="D6" t="s">
        <v>57</v>
      </c>
      <c r="E6" t="s">
        <v>55</v>
      </c>
      <c r="F6" t="s">
        <v>57</v>
      </c>
    </row>
    <row r="7" spans="2:8" x14ac:dyDescent="0.5">
      <c r="B7" s="19" t="s">
        <v>35</v>
      </c>
      <c r="C7" s="16">
        <v>1188.55</v>
      </c>
      <c r="D7" s="32"/>
      <c r="E7" s="16">
        <v>413.54</v>
      </c>
      <c r="F7" s="32"/>
      <c r="G7" s="16">
        <v>1602.09</v>
      </c>
      <c r="H7" s="32"/>
    </row>
    <row r="8" spans="2:8" x14ac:dyDescent="0.5">
      <c r="B8" s="19" t="s">
        <v>36</v>
      </c>
      <c r="C8" s="16">
        <v>719.36999999999989</v>
      </c>
      <c r="D8" s="32">
        <v>-0.39474990534685128</v>
      </c>
      <c r="E8" s="16">
        <v>1324.96</v>
      </c>
      <c r="F8" s="32">
        <v>2.2039464138898293</v>
      </c>
      <c r="G8" s="16">
        <v>2044.33</v>
      </c>
      <c r="H8" s="32">
        <v>0.27603942350304916</v>
      </c>
    </row>
    <row r="9" spans="2:8" x14ac:dyDescent="0.5">
      <c r="B9" s="19" t="s">
        <v>37</v>
      </c>
      <c r="C9" s="16">
        <v>167.44</v>
      </c>
      <c r="D9" s="32">
        <v>-0.76724078012705554</v>
      </c>
      <c r="E9" s="16">
        <v>389.42999999999995</v>
      </c>
      <c r="F9" s="32">
        <v>-0.70608169303224255</v>
      </c>
      <c r="G9" s="16">
        <v>556.86999999999989</v>
      </c>
      <c r="H9" s="32">
        <v>-0.72760268645473092</v>
      </c>
    </row>
    <row r="10" spans="2:8" x14ac:dyDescent="0.5">
      <c r="B10" s="19" t="s">
        <v>38</v>
      </c>
      <c r="C10" s="16">
        <v>448.65000000000003</v>
      </c>
      <c r="D10" s="32">
        <v>1.6794672718585764</v>
      </c>
      <c r="E10" s="16">
        <v>610.38</v>
      </c>
      <c r="F10" s="32">
        <v>0.5673676912410448</v>
      </c>
      <c r="G10" s="16">
        <v>1059.03</v>
      </c>
      <c r="H10" s="32">
        <v>0.90175444897372847</v>
      </c>
    </row>
    <row r="11" spans="2:8" x14ac:dyDescent="0.5">
      <c r="B11" s="19" t="s">
        <v>39</v>
      </c>
      <c r="C11" s="16">
        <v>512.78</v>
      </c>
      <c r="D11" s="32">
        <v>0.14293993090382243</v>
      </c>
      <c r="E11" s="16">
        <v>787.57</v>
      </c>
      <c r="F11" s="32">
        <v>0.2902945705953669</v>
      </c>
      <c r="G11" s="16">
        <v>1300.3499999999999</v>
      </c>
      <c r="H11" s="32">
        <v>0.22786889889804815</v>
      </c>
    </row>
    <row r="12" spans="2:8" x14ac:dyDescent="0.5">
      <c r="B12" s="19" t="s">
        <v>40</v>
      </c>
      <c r="C12" s="16">
        <v>988.5</v>
      </c>
      <c r="D12" s="32">
        <v>0.92772729045594615</v>
      </c>
      <c r="E12" s="16">
        <v>625</v>
      </c>
      <c r="F12" s="32">
        <v>-0.20641974681615607</v>
      </c>
      <c r="G12" s="16">
        <v>1613.5</v>
      </c>
      <c r="H12" s="32">
        <v>0.24081977929019119</v>
      </c>
    </row>
    <row r="13" spans="2:8" x14ac:dyDescent="0.5">
      <c r="B13" s="19" t="s">
        <v>41</v>
      </c>
      <c r="C13" s="16">
        <v>1676.8999999999999</v>
      </c>
      <c r="D13" s="32">
        <v>0.69640870005058153</v>
      </c>
      <c r="E13" s="16">
        <v>996.33</v>
      </c>
      <c r="F13" s="32">
        <v>0.5941280000000001</v>
      </c>
      <c r="G13" s="16">
        <v>2673.23</v>
      </c>
      <c r="H13" s="32">
        <v>0.65678958785249464</v>
      </c>
    </row>
    <row r="14" spans="2:8" x14ac:dyDescent="0.5">
      <c r="B14" s="19" t="s">
        <v>42</v>
      </c>
      <c r="C14" s="16">
        <v>174.65</v>
      </c>
      <c r="D14" s="32">
        <v>-0.89584948416721322</v>
      </c>
      <c r="E14" s="16">
        <v>1830.9</v>
      </c>
      <c r="F14" s="32">
        <v>0.83764415404534642</v>
      </c>
      <c r="G14" s="16">
        <v>2005.5500000000002</v>
      </c>
      <c r="H14" s="32">
        <v>-0.24976526524092571</v>
      </c>
    </row>
    <row r="15" spans="2:8" x14ac:dyDescent="0.5">
      <c r="B15" s="19" t="s">
        <v>43</v>
      </c>
      <c r="C15" s="16">
        <v>505.84000000000003</v>
      </c>
      <c r="D15" s="32">
        <v>1.8963068995133125</v>
      </c>
      <c r="E15" s="16">
        <v>160.27000000000001</v>
      </c>
      <c r="F15" s="32">
        <v>-0.91246381560980938</v>
      </c>
      <c r="G15" s="16">
        <v>666.11</v>
      </c>
      <c r="H15" s="32">
        <v>-0.6678666699907756</v>
      </c>
    </row>
    <row r="16" spans="2:8" x14ac:dyDescent="0.5">
      <c r="B16" s="19" t="s">
        <v>44</v>
      </c>
      <c r="C16" s="16">
        <v>827.08</v>
      </c>
      <c r="D16" s="32">
        <v>0.63506247034635455</v>
      </c>
      <c r="E16" s="16">
        <v>1157.4899999999998</v>
      </c>
      <c r="F16" s="32">
        <v>6.2221251637861092</v>
      </c>
      <c r="G16" s="16">
        <v>1984.5699999999997</v>
      </c>
      <c r="H16" s="32">
        <v>1.979342751197249</v>
      </c>
    </row>
    <row r="17" spans="2:8" x14ac:dyDescent="0.5">
      <c r="B17" s="19" t="s">
        <v>45</v>
      </c>
      <c r="C17" s="16">
        <v>778.89</v>
      </c>
      <c r="D17" s="32">
        <v>-5.8265222227595941E-2</v>
      </c>
      <c r="E17" s="16">
        <v>54.89</v>
      </c>
      <c r="F17" s="32">
        <v>-0.95257842400366299</v>
      </c>
      <c r="G17" s="16">
        <v>833.78</v>
      </c>
      <c r="H17" s="32">
        <v>-0.5798686869195846</v>
      </c>
    </row>
    <row r="18" spans="2:8" x14ac:dyDescent="0.5">
      <c r="B18" s="19" t="s">
        <v>46</v>
      </c>
      <c r="C18" s="16">
        <v>1269.69</v>
      </c>
      <c r="D18" s="32">
        <v>0.63012748911913119</v>
      </c>
      <c r="E18" s="16">
        <v>2018.78</v>
      </c>
      <c r="F18" s="32">
        <v>35.778648205501909</v>
      </c>
      <c r="G18" s="16">
        <v>3288.4700000000003</v>
      </c>
      <c r="H18" s="32">
        <v>2.9440499892057863</v>
      </c>
    </row>
    <row r="19" spans="2:8" x14ac:dyDescent="0.5">
      <c r="B19" s="19" t="s">
        <v>28</v>
      </c>
      <c r="C19" s="16">
        <v>9258.34</v>
      </c>
      <c r="D19" s="32"/>
      <c r="E19" s="16">
        <v>10369.540000000001</v>
      </c>
      <c r="F19" s="32"/>
      <c r="G19" s="16">
        <v>19627.88</v>
      </c>
      <c r="H19" s="3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4.35" x14ac:dyDescent="0.5"/>
  <cols>
    <col min="1" max="1" width="19.41015625" customWidth="1"/>
    <col min="2" max="2" width="9.5859375" customWidth="1"/>
    <col min="6" max="6" width="11.1171875" customWidth="1"/>
    <col min="7" max="7" width="19.87890625" customWidth="1"/>
  </cols>
  <sheetData>
    <row r="1" spans="1:7" x14ac:dyDescent="0.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</vt:lpstr>
      <vt:lpstr>Count</vt:lpstr>
      <vt:lpstr>Average</vt:lpstr>
      <vt:lpstr>Sum by Qtr</vt:lpstr>
      <vt:lpstr>Running Totals</vt:lpstr>
      <vt:lpstr>MoM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2021-06-26T18:26:05Z</dcterms:modified>
</cp:coreProperties>
</file>